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 activeTab="2"/>
  </bookViews>
  <sheets>
    <sheet name="fig4.b1" sheetId="1" r:id="rId1"/>
    <sheet name="fig4.b2" sheetId="2" r:id="rId2"/>
    <sheet name="fig4.b3" sheetId="3" r:id="rId3"/>
  </sheets>
  <calcPr calcId="144525"/>
</workbook>
</file>

<file path=xl/calcChain.xml><?xml version="1.0" encoding="utf-8"?>
<calcChain xmlns="http://schemas.openxmlformats.org/spreadsheetml/2006/main">
  <c r="C22" i="3" l="1"/>
  <c r="C21" i="3"/>
  <c r="C20" i="3"/>
  <c r="C19" i="3"/>
  <c r="C18" i="3"/>
  <c r="C22" i="2"/>
  <c r="C21" i="2"/>
  <c r="C20" i="2"/>
  <c r="C19" i="2"/>
  <c r="C18" i="2"/>
  <c r="C22" i="1"/>
  <c r="C21" i="1"/>
  <c r="C20" i="1"/>
  <c r="C19" i="1"/>
  <c r="C18" i="1"/>
</calcChain>
</file>

<file path=xl/sharedStrings.xml><?xml version="1.0" encoding="utf-8"?>
<sst xmlns="http://schemas.openxmlformats.org/spreadsheetml/2006/main" count="36" uniqueCount="13">
  <si>
    <t>Peptostreptococcales-Tissierellales</t>
  </si>
  <si>
    <t>%</t>
    <phoneticPr fontId="1" type="noConversion"/>
  </si>
  <si>
    <t>Average</t>
    <phoneticPr fontId="1" type="noConversion"/>
  </si>
  <si>
    <t>Ttest</t>
    <phoneticPr fontId="1" type="noConversion"/>
  </si>
  <si>
    <t>SE</t>
    <phoneticPr fontId="1" type="noConversion"/>
  </si>
  <si>
    <t>Peptostreptococcaceae</t>
    <phoneticPr fontId="1" type="noConversion"/>
  </si>
  <si>
    <t>Romboutsia</t>
  </si>
  <si>
    <t>WT-M</t>
  </si>
  <si>
    <t>WT-M</t>
    <phoneticPr fontId="1" type="noConversion"/>
  </si>
  <si>
    <t>KO-M</t>
  </si>
  <si>
    <t>KO-M</t>
    <phoneticPr fontId="1" type="noConversion"/>
  </si>
  <si>
    <t>WT-M</t>
    <phoneticPr fontId="1" type="noConversion"/>
  </si>
  <si>
    <t>KO-M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</si>
</sst>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G10" sqref="G10"/>
    </sheetView>
  </sheetViews>
  <sheetFormatPr defaultRowHeight="13.5"/>
  <sheetData>
    <row r="1" spans="1:3">
      <c r="A1" s="1"/>
      <c r="B1" s="3" t="s">
        <v>1</v>
      </c>
      <c r="C1" s="4" t="s">
        <v>0</v>
      </c>
    </row>
    <row r="2" spans="1:3">
      <c r="A2" s="5" t="s">
        <v>8</v>
      </c>
      <c r="B2" s="1">
        <v>2091</v>
      </c>
      <c r="C2" s="4">
        <v>7.4057049465001704E-2</v>
      </c>
    </row>
    <row r="3" spans="1:3">
      <c r="A3" s="6"/>
      <c r="B3" s="1">
        <v>160</v>
      </c>
      <c r="C3" s="4">
        <v>0.153221481651728</v>
      </c>
    </row>
    <row r="4" spans="1:3">
      <c r="A4" s="6"/>
      <c r="B4" s="1">
        <v>2086</v>
      </c>
      <c r="C4" s="4">
        <v>4.5966444495518295E-2</v>
      </c>
    </row>
    <row r="5" spans="1:3">
      <c r="A5" s="6"/>
      <c r="B5" s="1">
        <v>2095</v>
      </c>
      <c r="C5" s="4">
        <v>0.15577517301259</v>
      </c>
    </row>
    <row r="6" spans="1:3">
      <c r="A6" s="6"/>
      <c r="B6" s="1">
        <v>2089</v>
      </c>
      <c r="C6" s="4">
        <v>0.16088255573431401</v>
      </c>
    </row>
    <row r="7" spans="1:3">
      <c r="A7" s="6"/>
      <c r="B7" s="1">
        <v>2083</v>
      </c>
      <c r="C7" s="4">
        <v>2.8090604969483401E-2</v>
      </c>
    </row>
    <row r="8" spans="1:3">
      <c r="A8" s="6"/>
      <c r="B8" s="1">
        <v>2098</v>
      </c>
      <c r="C8" s="4">
        <v>9.4486580351898705E-2</v>
      </c>
    </row>
    <row r="9" spans="1:3">
      <c r="A9" s="7"/>
      <c r="B9" s="1">
        <v>2099</v>
      </c>
      <c r="C9" s="4">
        <v>0.56691948211139198</v>
      </c>
    </row>
    <row r="10" spans="1:3">
      <c r="A10" s="8" t="s">
        <v>10</v>
      </c>
      <c r="B10" s="2">
        <v>2081</v>
      </c>
      <c r="C10" s="2">
        <v>0.34474833371638702</v>
      </c>
    </row>
    <row r="11" spans="1:3">
      <c r="A11" s="9"/>
      <c r="B11" s="2">
        <v>158</v>
      </c>
      <c r="C11" s="2">
        <v>0.50307719808983897</v>
      </c>
    </row>
    <row r="12" spans="1:3">
      <c r="A12" s="9"/>
      <c r="B12" s="2">
        <v>2094</v>
      </c>
      <c r="C12" s="2">
        <v>0.63331545749380702</v>
      </c>
    </row>
    <row r="13" spans="1:3">
      <c r="A13" s="9"/>
      <c r="B13" s="2">
        <v>2085</v>
      </c>
      <c r="C13" s="2">
        <v>0.97040271712760806</v>
      </c>
    </row>
    <row r="14" spans="1:3">
      <c r="A14" s="9"/>
      <c r="B14" s="2">
        <v>2097</v>
      </c>
      <c r="C14" s="2">
        <v>1.0240302357057101</v>
      </c>
    </row>
    <row r="15" spans="1:3">
      <c r="A15" s="9"/>
      <c r="B15" s="2">
        <v>2087</v>
      </c>
      <c r="C15" s="2">
        <v>8.1718123547587992E-2</v>
      </c>
    </row>
    <row r="16" spans="1:3">
      <c r="A16" s="9"/>
      <c r="B16" s="2">
        <v>2093</v>
      </c>
      <c r="C16" s="2">
        <v>0.30899665466431697</v>
      </c>
    </row>
    <row r="17" spans="1:3">
      <c r="A17" s="10"/>
      <c r="B17" s="2">
        <v>2082</v>
      </c>
      <c r="C17" s="2">
        <v>0.176204703899487</v>
      </c>
    </row>
    <row r="18" spans="1:3">
      <c r="A18" s="11" t="s">
        <v>2</v>
      </c>
      <c r="B18" s="12" t="s">
        <v>11</v>
      </c>
      <c r="C18" s="12">
        <f>AVERAGE(C2:C9)</f>
        <v>0.15992492147399076</v>
      </c>
    </row>
    <row r="19" spans="1:3">
      <c r="A19" s="13"/>
      <c r="B19" s="12" t="s">
        <v>12</v>
      </c>
      <c r="C19" s="12">
        <f>AVERAGE(C10:C17)</f>
        <v>0.50531167803059285</v>
      </c>
    </row>
    <row r="20" spans="1:3">
      <c r="A20" s="14" t="s">
        <v>3</v>
      </c>
      <c r="B20" s="14"/>
      <c r="C20" s="12">
        <f>TTEST(C2:C9,C10:C17,2,2)</f>
        <v>2.5048107336404883E-2</v>
      </c>
    </row>
    <row r="21" spans="1:3">
      <c r="A21" s="14" t="s">
        <v>4</v>
      </c>
      <c r="B21" s="12" t="s">
        <v>7</v>
      </c>
      <c r="C21" s="15">
        <f>STDEV(C2:C9)/SQRT(8)</f>
        <v>6.0905362094631578E-2</v>
      </c>
    </row>
    <row r="22" spans="1:3">
      <c r="A22" s="14" t="s">
        <v>4</v>
      </c>
      <c r="B22" s="12" t="s">
        <v>9</v>
      </c>
      <c r="C22" s="15">
        <f>STDEV(C10:C17)/SQRT(8)</f>
        <v>0.12347871801450461</v>
      </c>
    </row>
  </sheetData>
  <mergeCells count="3">
    <mergeCell ref="A18:A19"/>
    <mergeCell ref="A2:A9"/>
    <mergeCell ref="A10:A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E12" sqref="E12"/>
    </sheetView>
  </sheetViews>
  <sheetFormatPr defaultRowHeight="13.5"/>
  <sheetData>
    <row r="1" spans="1:3">
      <c r="A1" s="1"/>
      <c r="B1" s="3" t="s">
        <v>1</v>
      </c>
      <c r="C1" s="4" t="s">
        <v>5</v>
      </c>
    </row>
    <row r="2" spans="1:3">
      <c r="A2" s="5" t="s">
        <v>7</v>
      </c>
      <c r="B2" s="1">
        <v>2091</v>
      </c>
      <c r="C2" s="4">
        <v>1.27684568043106E-2</v>
      </c>
    </row>
    <row r="3" spans="1:3">
      <c r="A3" s="6"/>
      <c r="B3" s="1">
        <v>160</v>
      </c>
      <c r="C3" s="4">
        <v>5.1073827217242497E-2</v>
      </c>
    </row>
    <row r="4" spans="1:3">
      <c r="A4" s="6"/>
      <c r="B4" s="1">
        <v>2086</v>
      </c>
      <c r="C4" s="4">
        <v>1.7875839526034901E-2</v>
      </c>
    </row>
    <row r="5" spans="1:3">
      <c r="A5" s="6"/>
      <c r="B5" s="1">
        <v>2095</v>
      </c>
      <c r="C5" s="4">
        <v>1.27684568043106E-2</v>
      </c>
    </row>
    <row r="6" spans="1:3">
      <c r="A6" s="6"/>
      <c r="B6" s="1">
        <v>2089</v>
      </c>
      <c r="C6" s="4">
        <v>2.0429530886896998E-2</v>
      </c>
    </row>
    <row r="7" spans="1:3">
      <c r="A7" s="6"/>
      <c r="B7" s="1">
        <v>2083</v>
      </c>
      <c r="C7" s="4">
        <v>0</v>
      </c>
    </row>
    <row r="8" spans="1:3">
      <c r="A8" s="6"/>
      <c r="B8" s="1">
        <v>2098</v>
      </c>
      <c r="C8" s="4">
        <v>4.5966444495518295E-2</v>
      </c>
    </row>
    <row r="9" spans="1:3">
      <c r="A9" s="7"/>
      <c r="B9" s="1">
        <v>2099</v>
      </c>
      <c r="C9" s="4">
        <v>0.46732551903776898</v>
      </c>
    </row>
    <row r="10" spans="1:3">
      <c r="A10" s="8" t="s">
        <v>9</v>
      </c>
      <c r="B10" s="2">
        <v>2081</v>
      </c>
      <c r="C10" s="2">
        <v>0.104701345795347</v>
      </c>
    </row>
    <row r="11" spans="1:3">
      <c r="A11" s="9"/>
      <c r="B11" s="2">
        <v>158</v>
      </c>
      <c r="C11" s="2">
        <v>0.33708725963380098</v>
      </c>
    </row>
    <row r="12" spans="1:3">
      <c r="A12" s="9"/>
      <c r="B12" s="2">
        <v>2094</v>
      </c>
      <c r="C12" s="2">
        <v>0.50307719808983897</v>
      </c>
    </row>
    <row r="13" spans="1:3">
      <c r="A13" s="9"/>
      <c r="B13" s="2">
        <v>2085</v>
      </c>
      <c r="C13" s="2">
        <v>0.9014530503843311</v>
      </c>
    </row>
    <row r="14" spans="1:3">
      <c r="A14" s="9"/>
      <c r="B14" s="2">
        <v>2097</v>
      </c>
      <c r="C14" s="2">
        <v>0.88102351949743296</v>
      </c>
    </row>
    <row r="15" spans="1:3">
      <c r="A15" s="9"/>
      <c r="B15" s="2">
        <v>2087</v>
      </c>
      <c r="C15" s="2">
        <v>6.1288592660690998E-2</v>
      </c>
    </row>
    <row r="16" spans="1:3">
      <c r="A16" s="9"/>
      <c r="B16" s="2">
        <v>2093</v>
      </c>
      <c r="C16" s="2">
        <v>0.26813759289052297</v>
      </c>
    </row>
    <row r="17" spans="1:3">
      <c r="A17" s="10"/>
      <c r="B17" s="2">
        <v>2082</v>
      </c>
      <c r="C17" s="2">
        <v>0.137899333486555</v>
      </c>
    </row>
    <row r="18" spans="1:3">
      <c r="A18" s="11" t="s">
        <v>2</v>
      </c>
      <c r="B18" s="12" t="s">
        <v>11</v>
      </c>
      <c r="C18" s="12">
        <f>AVERAGE(C2:C9)</f>
        <v>7.8526009346510356E-2</v>
      </c>
    </row>
    <row r="19" spans="1:3">
      <c r="A19" s="13"/>
      <c r="B19" s="12" t="s">
        <v>12</v>
      </c>
      <c r="C19" s="12">
        <f>AVERAGE(C10:C17)</f>
        <v>0.39933348655481493</v>
      </c>
    </row>
    <row r="20" spans="1:3">
      <c r="A20" s="14" t="s">
        <v>3</v>
      </c>
      <c r="B20" s="14"/>
      <c r="C20" s="12">
        <f>TTEST(C2:C9,C10:C17,2,2)</f>
        <v>2.8051644147556863E-2</v>
      </c>
    </row>
    <row r="21" spans="1:3">
      <c r="A21" s="14" t="s">
        <v>4</v>
      </c>
      <c r="B21" s="12" t="s">
        <v>11</v>
      </c>
      <c r="C21" s="15">
        <f>STDEV(C2:C9)/SQRT(8)</f>
        <v>5.5877240413430423E-2</v>
      </c>
    </row>
    <row r="22" spans="1:3">
      <c r="A22" s="14" t="s">
        <v>4</v>
      </c>
      <c r="B22" s="12" t="s">
        <v>12</v>
      </c>
      <c r="C22" s="15">
        <f>STDEV(C10:C17)/SQRT(8)</f>
        <v>0.11842940349083017</v>
      </c>
    </row>
  </sheetData>
  <mergeCells count="3">
    <mergeCell ref="A18:A19"/>
    <mergeCell ref="A2:A9"/>
    <mergeCell ref="A10:A1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E16" sqref="E16"/>
    </sheetView>
  </sheetViews>
  <sheetFormatPr defaultRowHeight="13.5"/>
  <sheetData>
    <row r="1" spans="1:3">
      <c r="A1" s="1"/>
      <c r="B1" s="3" t="s">
        <v>1</v>
      </c>
      <c r="C1" s="4" t="s">
        <v>6</v>
      </c>
    </row>
    <row r="2" spans="1:3">
      <c r="A2" s="5" t="s">
        <v>7</v>
      </c>
      <c r="B2" s="1">
        <v>2091</v>
      </c>
      <c r="C2" s="4">
        <v>1.27684568043106E-2</v>
      </c>
    </row>
    <row r="3" spans="1:3">
      <c r="A3" s="6"/>
      <c r="B3" s="1">
        <v>160</v>
      </c>
      <c r="C3" s="4">
        <v>3.0644296330345499E-2</v>
      </c>
    </row>
    <row r="4" spans="1:3">
      <c r="A4" s="6"/>
      <c r="B4" s="1">
        <v>2086</v>
      </c>
      <c r="C4" s="4">
        <v>1.0214765443448499E-2</v>
      </c>
    </row>
    <row r="5" spans="1:3">
      <c r="A5" s="6"/>
      <c r="B5" s="1">
        <v>2095</v>
      </c>
      <c r="C5" s="4">
        <v>1.0214765443448499E-2</v>
      </c>
    </row>
    <row r="6" spans="1:3">
      <c r="A6" s="6"/>
      <c r="B6" s="1">
        <v>2089</v>
      </c>
      <c r="C6" s="4">
        <v>2.0429530886896998E-2</v>
      </c>
    </row>
    <row r="7" spans="1:3">
      <c r="A7" s="6"/>
      <c r="B7" s="1">
        <v>2083</v>
      </c>
      <c r="C7" s="4">
        <v>0</v>
      </c>
    </row>
    <row r="8" spans="1:3">
      <c r="A8" s="6"/>
      <c r="B8" s="1">
        <v>2098</v>
      </c>
      <c r="C8" s="4">
        <v>4.5966444495518295E-2</v>
      </c>
    </row>
    <row r="9" spans="1:3">
      <c r="A9" s="7"/>
      <c r="B9" s="1">
        <v>2099</v>
      </c>
      <c r="C9" s="4">
        <v>0.39837585229449196</v>
      </c>
    </row>
    <row r="10" spans="1:3">
      <c r="A10" s="8" t="s">
        <v>9</v>
      </c>
      <c r="B10" s="2">
        <v>2081</v>
      </c>
      <c r="C10" s="2">
        <v>9.7040271712760806E-2</v>
      </c>
    </row>
    <row r="11" spans="1:3">
      <c r="A11" s="9"/>
      <c r="B11" s="2">
        <v>158</v>
      </c>
      <c r="C11" s="2">
        <v>0.32176511146862802</v>
      </c>
    </row>
    <row r="12" spans="1:3">
      <c r="A12" s="9"/>
      <c r="B12" s="2">
        <v>2094</v>
      </c>
      <c r="C12" s="2">
        <v>0.42646645726397503</v>
      </c>
    </row>
    <row r="13" spans="1:3">
      <c r="A13" s="9"/>
      <c r="B13" s="2">
        <v>2085</v>
      </c>
      <c r="C13" s="2">
        <v>0.85293291452795006</v>
      </c>
    </row>
    <row r="14" spans="1:3">
      <c r="A14" s="9"/>
      <c r="B14" s="2">
        <v>2097</v>
      </c>
      <c r="C14" s="2">
        <v>0.80441277867156991</v>
      </c>
    </row>
    <row r="15" spans="1:3">
      <c r="A15" s="9"/>
      <c r="B15" s="2">
        <v>2087</v>
      </c>
      <c r="C15" s="2">
        <v>5.1073827217242497E-2</v>
      </c>
    </row>
    <row r="16" spans="1:3">
      <c r="A16" s="9"/>
      <c r="B16" s="2">
        <v>2093</v>
      </c>
      <c r="C16" s="2">
        <v>0.234939605199316</v>
      </c>
    </row>
    <row r="17" spans="1:3">
      <c r="A17" s="10"/>
      <c r="B17" s="2">
        <v>2082</v>
      </c>
      <c r="C17" s="2">
        <v>0.117469802599658</v>
      </c>
    </row>
    <row r="18" spans="1:3">
      <c r="A18" s="11" t="s">
        <v>2</v>
      </c>
      <c r="B18" s="12" t="s">
        <v>11</v>
      </c>
      <c r="C18" s="12">
        <f>AVERAGE(C2:C9)</f>
        <v>6.607676396230755E-2</v>
      </c>
    </row>
    <row r="19" spans="1:3">
      <c r="A19" s="13"/>
      <c r="B19" s="12" t="s">
        <v>12</v>
      </c>
      <c r="C19" s="12">
        <f>AVERAGE(C10:C17)</f>
        <v>0.3632625960826375</v>
      </c>
    </row>
    <row r="20" spans="1:3">
      <c r="A20" s="14" t="s">
        <v>3</v>
      </c>
      <c r="B20" s="14"/>
      <c r="C20" s="12">
        <f>TTEST(C2:C9,C10:C17,2,2)</f>
        <v>2.7163441643613853E-2</v>
      </c>
    </row>
    <row r="21" spans="1:3">
      <c r="A21" s="14" t="s">
        <v>4</v>
      </c>
      <c r="B21" s="12" t="s">
        <v>11</v>
      </c>
      <c r="C21" s="15">
        <f>STDEV(C2:C9)/SQRT(8)</f>
        <v>4.7737241902607558E-2</v>
      </c>
    </row>
    <row r="22" spans="1:3">
      <c r="A22" s="14" t="s">
        <v>4</v>
      </c>
      <c r="B22" s="12" t="s">
        <v>12</v>
      </c>
      <c r="C22" s="15">
        <f>STDEV(C10:C17)/SQRT(8)</f>
        <v>0.11062519688264165</v>
      </c>
    </row>
  </sheetData>
  <mergeCells count="3">
    <mergeCell ref="A18:A19"/>
    <mergeCell ref="A2:A9"/>
    <mergeCell ref="A10:A1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fig4.b1</vt:lpstr>
      <vt:lpstr>fig4.b2</vt:lpstr>
      <vt:lpstr>fig4.b3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2022-11-27T12:38:41Z</dcterms:modified>
</cp:coreProperties>
</file>